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20.121.67\Dpto_Contabilidad\2025\ESTADOS FINANCIEROS\2do Trimestre\UTSMA\"/>
    </mc:Choice>
  </mc:AlternateContent>
  <bookViews>
    <workbookView xWindow="0" yWindow="0" windowWidth="23040" windowHeight="8496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8" i="1" l="1"/>
  <c r="G28" i="1" s="1"/>
  <c r="D27" i="1"/>
  <c r="G27" i="1" s="1"/>
  <c r="G26" i="1"/>
  <c r="D26" i="1"/>
  <c r="D25" i="1"/>
  <c r="G25" i="1" s="1"/>
  <c r="D24" i="1"/>
  <c r="G24" i="1" s="1"/>
  <c r="D23" i="1"/>
  <c r="G23" i="1" s="1"/>
  <c r="G22" i="1"/>
  <c r="D22" i="1"/>
  <c r="D21" i="1"/>
  <c r="G21" i="1" s="1"/>
  <c r="D20" i="1"/>
  <c r="D19" i="1" s="1"/>
  <c r="F19" i="1"/>
  <c r="E19" i="1"/>
  <c r="E29" i="1" s="1"/>
  <c r="C19" i="1"/>
  <c r="B19" i="1"/>
  <c r="D17" i="1"/>
  <c r="G17" i="1" s="1"/>
  <c r="D16" i="1"/>
  <c r="G16" i="1" s="1"/>
  <c r="G15" i="1"/>
  <c r="D15" i="1"/>
  <c r="D14" i="1"/>
  <c r="G14" i="1" s="1"/>
  <c r="D13" i="1"/>
  <c r="G13" i="1" s="1"/>
  <c r="D12" i="1"/>
  <c r="G12" i="1" s="1"/>
  <c r="G11" i="1"/>
  <c r="D11" i="1"/>
  <c r="D10" i="1"/>
  <c r="D9" i="1" s="1"/>
  <c r="F9" i="1"/>
  <c r="F29" i="1" s="1"/>
  <c r="E9" i="1"/>
  <c r="C9" i="1"/>
  <c r="C29" i="1" s="1"/>
  <c r="B9" i="1"/>
  <c r="B29" i="1" s="1"/>
  <c r="D29" i="1" s="1"/>
  <c r="G29" i="1" s="1"/>
  <c r="G20" i="1" l="1"/>
  <c r="G19" i="1" s="1"/>
  <c r="G10" i="1"/>
  <c r="G9" i="1" s="1"/>
</calcChain>
</file>

<file path=xl/sharedStrings.xml><?xml version="1.0" encoding="utf-8"?>
<sst xmlns="http://schemas.openxmlformats.org/spreadsheetml/2006/main" count="36" uniqueCount="27">
  <si>
    <t>Formato 6 b) Estado Analítico del Ejercicio del Presupuesto de Egresos Detallado - LDF 
                        (Clasificación Administrativa)</t>
  </si>
  <si>
    <t xml:space="preserve"> UNIVERSIDAD TECNOLOGICA DE SAN MIGUEL ALLENDE</t>
  </si>
  <si>
    <t>Estado Analítico del Ejercicio del Presupuesto de Egresos Detallado - LDF</t>
  </si>
  <si>
    <t>Clasificación Administrativa</t>
  </si>
  <si>
    <t>del 01 de Enero al 30 de Junio de 2025</t>
  </si>
  <si>
    <t>(PESOS)</t>
  </si>
  <si>
    <t>Concepto (c)</t>
  </si>
  <si>
    <t>Egresos</t>
  </si>
  <si>
    <t>Subejercicio (e)</t>
  </si>
  <si>
    <t>Aprobado (d)</t>
  </si>
  <si>
    <t>Ampliaciones/ (Reducciones)</t>
  </si>
  <si>
    <t>Modificado</t>
  </si>
  <si>
    <t>Devengado</t>
  </si>
  <si>
    <t>Pagado</t>
  </si>
  <si>
    <t>I. Gasto No Etiquetado (I=A+B+C+D+E+F+G+H)</t>
  </si>
  <si>
    <t>211213050010000 RECTORÍA GENERAL UTSMA</t>
  </si>
  <si>
    <t>211213050020000 DIR DE ADMINISTRACIÓN Y FINANZAS UTSMA</t>
  </si>
  <si>
    <t>211213050030000 DIRECCIÓN ACADÉMICA UTSMA</t>
  </si>
  <si>
    <t>211213050040000 DIRECCIÓN DE VINCULACIÓN UTSMA</t>
  </si>
  <si>
    <t>211213050A10000 ÓRGANO INTERNO DE CONTROL UTSMA</t>
  </si>
  <si>
    <t>211213050D10000 UTSMA EXTENSIÓN DOCTOR MORA</t>
  </si>
  <si>
    <t>G. Dependencia o Unidad Administrativa 7</t>
  </si>
  <si>
    <t>H. Dependencia o Unidad Administrativa xx</t>
  </si>
  <si>
    <t>*</t>
  </si>
  <si>
    <t>II. Gasto Etiquetado (II=A+B+C+D+E+F+G+H)</t>
  </si>
  <si>
    <t>III. Total de Egresos (III = I + II)</t>
  </si>
  <si>
    <t>Bajo protesta de decir verdad declaramos de los formatos de la LDF son correctos y responsabilidad del ente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</si>
</sst>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#,##0_ ;\-#,##0\ "/>
    <numFmt numFmtId="165" formatCode="#,##0.00_ ;\-#,##0.0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4" fillId="0" borderId="0" xfId="0" applyFont="1" applyBorder="1" applyAlignment="1">
      <alignment horizontal="left" vertical="center" wrapText="1"/>
    </xf>
    <xf numFmtId="0" fontId="2" fillId="2" borderId="1" xfId="0" applyFont="1" applyFill="1" applyBorder="1" applyAlignment="1" applyProtection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</xf>
    <xf numFmtId="0" fontId="2" fillId="2" borderId="3" xfId="0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4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3" fontId="2" fillId="2" borderId="10" xfId="0" applyNumberFormat="1" applyFont="1" applyFill="1" applyBorder="1" applyAlignment="1">
      <alignment horizontal="center" vertical="center"/>
    </xf>
    <xf numFmtId="3" fontId="2" fillId="2" borderId="11" xfId="0" applyNumberFormat="1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/>
    </xf>
    <xf numFmtId="3" fontId="2" fillId="2" borderId="10" xfId="0" applyNumberFormat="1" applyFont="1" applyFill="1" applyBorder="1" applyAlignment="1">
      <alignment horizontal="center" vertical="center"/>
    </xf>
    <xf numFmtId="3" fontId="2" fillId="2" borderId="10" xfId="0" applyNumberFormat="1" applyFont="1" applyFill="1" applyBorder="1" applyAlignment="1">
      <alignment horizontal="center" vertical="center" wrapText="1"/>
    </xf>
    <xf numFmtId="3" fontId="2" fillId="2" borderId="10" xfId="0" applyNumberFormat="1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left" vertical="center" indent="3"/>
    </xf>
    <xf numFmtId="164" fontId="2" fillId="0" borderId="9" xfId="1" applyNumberFormat="1" applyFont="1" applyFill="1" applyBorder="1" applyAlignment="1" applyProtection="1">
      <alignment vertical="center"/>
      <protection locked="0"/>
    </xf>
    <xf numFmtId="0" fontId="0" fillId="0" borderId="12" xfId="0" applyFont="1" applyFill="1" applyBorder="1" applyAlignment="1" applyProtection="1">
      <alignment horizontal="left" vertical="center" indent="6"/>
      <protection locked="0"/>
    </xf>
    <xf numFmtId="164" fontId="1" fillId="0" borderId="12" xfId="1" applyNumberFormat="1" applyFont="1" applyFill="1" applyBorder="1" applyAlignment="1" applyProtection="1">
      <alignment vertical="center"/>
      <protection locked="0"/>
    </xf>
    <xf numFmtId="164" fontId="0" fillId="0" borderId="12" xfId="1" applyNumberFormat="1" applyFont="1" applyFill="1" applyBorder="1" applyAlignment="1" applyProtection="1">
      <alignment vertical="center"/>
      <protection locked="0"/>
    </xf>
    <xf numFmtId="0" fontId="0" fillId="0" borderId="12" xfId="0" applyFill="1" applyBorder="1" applyAlignment="1" applyProtection="1">
      <alignment horizontal="left" vertical="center" indent="6"/>
      <protection locked="0"/>
    </xf>
    <xf numFmtId="0" fontId="3" fillId="0" borderId="12" xfId="0" applyFont="1" applyFill="1" applyBorder="1" applyAlignment="1">
      <alignment vertical="center"/>
    </xf>
    <xf numFmtId="164" fontId="0" fillId="0" borderId="12" xfId="1" applyNumberFormat="1" applyFont="1" applyFill="1" applyBorder="1" applyAlignment="1">
      <alignment vertical="center"/>
    </xf>
    <xf numFmtId="0" fontId="2" fillId="0" borderId="12" xfId="0" applyFont="1" applyFill="1" applyBorder="1" applyAlignment="1">
      <alignment horizontal="left" vertical="center" indent="3"/>
    </xf>
    <xf numFmtId="164" fontId="2" fillId="0" borderId="12" xfId="1" applyNumberFormat="1" applyFont="1" applyFill="1" applyBorder="1" applyAlignment="1" applyProtection="1">
      <alignment vertical="center"/>
      <protection locked="0"/>
    </xf>
    <xf numFmtId="0" fontId="0" fillId="0" borderId="11" xfId="0" applyFill="1" applyBorder="1" applyAlignment="1">
      <alignment vertical="center"/>
    </xf>
    <xf numFmtId="165" fontId="0" fillId="0" borderId="11" xfId="1" applyNumberFormat="1" applyFont="1" applyBorder="1" applyAlignment="1">
      <alignment vertical="center"/>
    </xf>
    <xf numFmtId="0" fontId="0" fillId="0" borderId="0" xfId="0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tabSelected="1" workbookViewId="0">
      <selection sqref="A1:XFD1048576"/>
    </sheetView>
  </sheetViews>
  <sheetFormatPr baseColWidth="10" defaultRowHeight="14.4" x14ac:dyDescent="0.3"/>
  <cols>
    <col min="1" max="1" width="58.109375" customWidth="1"/>
    <col min="2" max="7" width="21.6640625" customWidth="1"/>
  </cols>
  <sheetData>
    <row r="1" spans="1:7" ht="21" x14ac:dyDescent="0.3">
      <c r="A1" s="1" t="s">
        <v>0</v>
      </c>
      <c r="B1" s="1"/>
      <c r="C1" s="1"/>
      <c r="D1" s="1"/>
      <c r="E1" s="1"/>
      <c r="F1" s="1"/>
      <c r="G1" s="1"/>
    </row>
    <row r="2" spans="1:7" x14ac:dyDescent="0.3">
      <c r="A2" s="2" t="s">
        <v>1</v>
      </c>
      <c r="B2" s="3"/>
      <c r="C2" s="3"/>
      <c r="D2" s="3"/>
      <c r="E2" s="3"/>
      <c r="F2" s="3"/>
      <c r="G2" s="4"/>
    </row>
    <row r="3" spans="1:7" x14ac:dyDescent="0.3">
      <c r="A3" s="5" t="s">
        <v>2</v>
      </c>
      <c r="B3" s="6"/>
      <c r="C3" s="6"/>
      <c r="D3" s="6"/>
      <c r="E3" s="6"/>
      <c r="F3" s="6"/>
      <c r="G3" s="7"/>
    </row>
    <row r="4" spans="1:7" x14ac:dyDescent="0.3">
      <c r="A4" s="5" t="s">
        <v>3</v>
      </c>
      <c r="B4" s="6"/>
      <c r="C4" s="6"/>
      <c r="D4" s="6"/>
      <c r="E4" s="6"/>
      <c r="F4" s="6"/>
      <c r="G4" s="7"/>
    </row>
    <row r="5" spans="1:7" x14ac:dyDescent="0.3">
      <c r="A5" s="8" t="s">
        <v>4</v>
      </c>
      <c r="B5" s="9"/>
      <c r="C5" s="9"/>
      <c r="D5" s="9"/>
      <c r="E5" s="9"/>
      <c r="F5" s="9"/>
      <c r="G5" s="10"/>
    </row>
    <row r="6" spans="1:7" x14ac:dyDescent="0.3">
      <c r="A6" s="11" t="s">
        <v>5</v>
      </c>
      <c r="B6" s="12"/>
      <c r="C6" s="12"/>
      <c r="D6" s="12"/>
      <c r="E6" s="12"/>
      <c r="F6" s="12"/>
      <c r="G6" s="13"/>
    </row>
    <row r="7" spans="1:7" x14ac:dyDescent="0.3">
      <c r="A7" s="14" t="s">
        <v>6</v>
      </c>
      <c r="B7" s="15" t="s">
        <v>7</v>
      </c>
      <c r="C7" s="15"/>
      <c r="D7" s="15"/>
      <c r="E7" s="15"/>
      <c r="F7" s="15"/>
      <c r="G7" s="16" t="s">
        <v>8</v>
      </c>
    </row>
    <row r="8" spans="1:7" ht="28.8" x14ac:dyDescent="0.3">
      <c r="A8" s="17"/>
      <c r="B8" s="18" t="s">
        <v>9</v>
      </c>
      <c r="C8" s="19" t="s">
        <v>10</v>
      </c>
      <c r="D8" s="18" t="s">
        <v>11</v>
      </c>
      <c r="E8" s="18" t="s">
        <v>12</v>
      </c>
      <c r="F8" s="18" t="s">
        <v>13</v>
      </c>
      <c r="G8" s="20"/>
    </row>
    <row r="9" spans="1:7" x14ac:dyDescent="0.3">
      <c r="A9" s="21" t="s">
        <v>14</v>
      </c>
      <c r="B9" s="22">
        <f>SUM(B10:B18)</f>
        <v>29312490.279999997</v>
      </c>
      <c r="C9" s="22">
        <f t="shared" ref="C9:G9" si="0">SUM(C10:C18)</f>
        <v>54033908.440000005</v>
      </c>
      <c r="D9" s="22">
        <f t="shared" si="0"/>
        <v>83346398.719999999</v>
      </c>
      <c r="E9" s="22">
        <f t="shared" si="0"/>
        <v>24075491.300000001</v>
      </c>
      <c r="F9" s="22">
        <f t="shared" si="0"/>
        <v>24099261.199999999</v>
      </c>
      <c r="G9" s="22">
        <f t="shared" si="0"/>
        <v>59270907.420000002</v>
      </c>
    </row>
    <row r="10" spans="1:7" x14ac:dyDescent="0.3">
      <c r="A10" s="23" t="s">
        <v>15</v>
      </c>
      <c r="B10" s="24">
        <v>2289800.41</v>
      </c>
      <c r="C10" s="24">
        <v>5164486.6500000004</v>
      </c>
      <c r="D10" s="25">
        <f>B10+C10</f>
        <v>7454287.0600000005</v>
      </c>
      <c r="E10" s="24">
        <v>481638.22</v>
      </c>
      <c r="F10" s="24">
        <v>481638.22</v>
      </c>
      <c r="G10" s="25">
        <f>D10-E10</f>
        <v>6972648.8400000008</v>
      </c>
    </row>
    <row r="11" spans="1:7" x14ac:dyDescent="0.3">
      <c r="A11" s="23" t="s">
        <v>16</v>
      </c>
      <c r="B11" s="24">
        <v>10298817.27</v>
      </c>
      <c r="C11" s="24">
        <v>2723607.35</v>
      </c>
      <c r="D11" s="25">
        <f t="shared" ref="D11:D17" si="1">B11+C11</f>
        <v>13022424.619999999</v>
      </c>
      <c r="E11" s="24">
        <v>3482311.12</v>
      </c>
      <c r="F11" s="24">
        <v>3482311.12</v>
      </c>
      <c r="G11" s="25">
        <f t="shared" ref="G11:G17" si="2">D11-E11</f>
        <v>9540113.5</v>
      </c>
    </row>
    <row r="12" spans="1:7" x14ac:dyDescent="0.3">
      <c r="A12" s="23" t="s">
        <v>17</v>
      </c>
      <c r="B12" s="24">
        <v>14820526.84</v>
      </c>
      <c r="C12" s="24">
        <v>42134706.200000003</v>
      </c>
      <c r="D12" s="25">
        <f t="shared" si="1"/>
        <v>56955233.040000007</v>
      </c>
      <c r="E12" s="24">
        <v>18715074.18</v>
      </c>
      <c r="F12" s="24">
        <v>18738844.079999998</v>
      </c>
      <c r="G12" s="25">
        <f t="shared" si="2"/>
        <v>38240158.860000007</v>
      </c>
    </row>
    <row r="13" spans="1:7" x14ac:dyDescent="0.3">
      <c r="A13" s="23" t="s">
        <v>18</v>
      </c>
      <c r="B13" s="24">
        <v>1683420.42</v>
      </c>
      <c r="C13" s="24">
        <v>34499.32</v>
      </c>
      <c r="D13" s="25">
        <f t="shared" si="1"/>
        <v>1717919.74</v>
      </c>
      <c r="E13" s="24">
        <v>218107.39</v>
      </c>
      <c r="F13" s="24">
        <v>218107.39</v>
      </c>
      <c r="G13" s="25">
        <f t="shared" si="2"/>
        <v>1499812.35</v>
      </c>
    </row>
    <row r="14" spans="1:7" x14ac:dyDescent="0.3">
      <c r="A14" s="23" t="s">
        <v>19</v>
      </c>
      <c r="B14" s="24">
        <v>219925.34</v>
      </c>
      <c r="C14" s="24">
        <v>0</v>
      </c>
      <c r="D14" s="25">
        <f t="shared" si="1"/>
        <v>219925.34</v>
      </c>
      <c r="E14" s="24">
        <v>45509.55</v>
      </c>
      <c r="F14" s="24">
        <v>45509.55</v>
      </c>
      <c r="G14" s="25">
        <f t="shared" si="2"/>
        <v>174415.78999999998</v>
      </c>
    </row>
    <row r="15" spans="1:7" x14ac:dyDescent="0.3">
      <c r="A15" s="23" t="s">
        <v>20</v>
      </c>
      <c r="B15" s="24">
        <v>0</v>
      </c>
      <c r="C15" s="24">
        <v>3976608.92</v>
      </c>
      <c r="D15" s="25">
        <f t="shared" si="1"/>
        <v>3976608.92</v>
      </c>
      <c r="E15" s="24">
        <v>1132850.8400000001</v>
      </c>
      <c r="F15" s="24">
        <v>1132850.8400000001</v>
      </c>
      <c r="G15" s="25">
        <f t="shared" si="2"/>
        <v>2843758.08</v>
      </c>
    </row>
    <row r="16" spans="1:7" x14ac:dyDescent="0.3">
      <c r="A16" s="26" t="s">
        <v>21</v>
      </c>
      <c r="B16" s="25">
        <v>0</v>
      </c>
      <c r="C16" s="25">
        <v>0</v>
      </c>
      <c r="D16" s="25">
        <f t="shared" si="1"/>
        <v>0</v>
      </c>
      <c r="E16" s="25">
        <v>0</v>
      </c>
      <c r="F16" s="25">
        <v>0</v>
      </c>
      <c r="G16" s="25">
        <f t="shared" si="2"/>
        <v>0</v>
      </c>
    </row>
    <row r="17" spans="1:7" x14ac:dyDescent="0.3">
      <c r="A17" s="26" t="s">
        <v>22</v>
      </c>
      <c r="B17" s="25">
        <v>0</v>
      </c>
      <c r="C17" s="25">
        <v>0</v>
      </c>
      <c r="D17" s="25">
        <f t="shared" si="1"/>
        <v>0</v>
      </c>
      <c r="E17" s="25">
        <v>0</v>
      </c>
      <c r="F17" s="25">
        <v>0</v>
      </c>
      <c r="G17" s="25">
        <f t="shared" si="2"/>
        <v>0</v>
      </c>
    </row>
    <row r="18" spans="1:7" x14ac:dyDescent="0.3">
      <c r="A18" s="27" t="s">
        <v>23</v>
      </c>
      <c r="B18" s="28"/>
      <c r="C18" s="28"/>
      <c r="D18" s="28"/>
      <c r="E18" s="28"/>
      <c r="F18" s="28"/>
      <c r="G18" s="28"/>
    </row>
    <row r="19" spans="1:7" x14ac:dyDescent="0.3">
      <c r="A19" s="29" t="s">
        <v>24</v>
      </c>
      <c r="B19" s="30">
        <f>SUM(B20:B28)</f>
        <v>22387273.999999996</v>
      </c>
      <c r="C19" s="30">
        <f t="shared" ref="C19:G19" si="3">SUM(C20:C28)</f>
        <v>9014321.120000001</v>
      </c>
      <c r="D19" s="30">
        <f t="shared" si="3"/>
        <v>31401595.119999997</v>
      </c>
      <c r="E19" s="30">
        <f t="shared" si="3"/>
        <v>12554672.83</v>
      </c>
      <c r="F19" s="30">
        <f t="shared" si="3"/>
        <v>12554672.83</v>
      </c>
      <c r="G19" s="30">
        <f t="shared" si="3"/>
        <v>18846922.289999999</v>
      </c>
    </row>
    <row r="20" spans="1:7" x14ac:dyDescent="0.3">
      <c r="A20" s="23" t="s">
        <v>15</v>
      </c>
      <c r="B20" s="24">
        <v>2653900.41</v>
      </c>
      <c r="C20" s="24">
        <v>8107562.2400000002</v>
      </c>
      <c r="D20" s="25">
        <f t="shared" ref="D20:D28" si="4">B20+C20</f>
        <v>10761462.65</v>
      </c>
      <c r="E20" s="24">
        <v>4715384.41</v>
      </c>
      <c r="F20" s="24">
        <v>4715384.41</v>
      </c>
      <c r="G20" s="25">
        <f t="shared" ref="G20:G28" si="5">D20-E20</f>
        <v>6046078.2400000002</v>
      </c>
    </row>
    <row r="21" spans="1:7" x14ac:dyDescent="0.3">
      <c r="A21" s="23" t="s">
        <v>16</v>
      </c>
      <c r="B21" s="24">
        <v>6306311.79</v>
      </c>
      <c r="C21" s="24">
        <v>785174.03</v>
      </c>
      <c r="D21" s="25">
        <f t="shared" si="4"/>
        <v>7091485.8200000003</v>
      </c>
      <c r="E21" s="24">
        <v>2193740.4300000002</v>
      </c>
      <c r="F21" s="24">
        <v>2193740.4300000002</v>
      </c>
      <c r="G21" s="25">
        <f t="shared" si="5"/>
        <v>4897745.3900000006</v>
      </c>
    </row>
    <row r="22" spans="1:7" x14ac:dyDescent="0.3">
      <c r="A22" s="23" t="s">
        <v>17</v>
      </c>
      <c r="B22" s="24">
        <v>12153716.039999999</v>
      </c>
      <c r="C22" s="24">
        <v>75043.39</v>
      </c>
      <c r="D22" s="25">
        <f t="shared" si="4"/>
        <v>12228759.43</v>
      </c>
      <c r="E22" s="24">
        <v>5300551.8899999997</v>
      </c>
      <c r="F22" s="24">
        <v>5300551.8899999997</v>
      </c>
      <c r="G22" s="25">
        <f t="shared" si="5"/>
        <v>6928207.54</v>
      </c>
    </row>
    <row r="23" spans="1:7" x14ac:dyDescent="0.3">
      <c r="A23" s="23" t="s">
        <v>18</v>
      </c>
      <c r="B23" s="24">
        <v>1053420.42</v>
      </c>
      <c r="C23" s="24">
        <v>245.07</v>
      </c>
      <c r="D23" s="25">
        <f t="shared" si="4"/>
        <v>1053665.49</v>
      </c>
      <c r="E23" s="24">
        <v>211788.77</v>
      </c>
      <c r="F23" s="24">
        <v>211788.77</v>
      </c>
      <c r="G23" s="25">
        <f t="shared" si="5"/>
        <v>841876.72</v>
      </c>
    </row>
    <row r="24" spans="1:7" x14ac:dyDescent="0.3">
      <c r="A24" s="23" t="s">
        <v>19</v>
      </c>
      <c r="B24" s="24">
        <v>219925.34</v>
      </c>
      <c r="C24" s="24">
        <v>296.39</v>
      </c>
      <c r="D24" s="25">
        <f t="shared" si="4"/>
        <v>220221.73</v>
      </c>
      <c r="E24" s="24">
        <v>87207.33</v>
      </c>
      <c r="F24" s="24">
        <v>87207.33</v>
      </c>
      <c r="G24" s="25">
        <f t="shared" si="5"/>
        <v>133014.40000000002</v>
      </c>
    </row>
    <row r="25" spans="1:7" x14ac:dyDescent="0.3">
      <c r="A25" s="23" t="s">
        <v>20</v>
      </c>
      <c r="B25" s="24">
        <v>0</v>
      </c>
      <c r="C25" s="24">
        <v>46000</v>
      </c>
      <c r="D25" s="25">
        <f t="shared" si="4"/>
        <v>46000</v>
      </c>
      <c r="E25" s="24">
        <v>46000</v>
      </c>
      <c r="F25" s="24">
        <v>46000</v>
      </c>
      <c r="G25" s="25">
        <f t="shared" si="5"/>
        <v>0</v>
      </c>
    </row>
    <row r="26" spans="1:7" x14ac:dyDescent="0.3">
      <c r="A26" s="26" t="s">
        <v>21</v>
      </c>
      <c r="B26" s="25">
        <v>0</v>
      </c>
      <c r="C26" s="25">
        <v>0</v>
      </c>
      <c r="D26" s="25">
        <f t="shared" si="4"/>
        <v>0</v>
      </c>
      <c r="E26" s="25">
        <v>0</v>
      </c>
      <c r="F26" s="25">
        <v>0</v>
      </c>
      <c r="G26" s="25">
        <f t="shared" si="5"/>
        <v>0</v>
      </c>
    </row>
    <row r="27" spans="1:7" x14ac:dyDescent="0.3">
      <c r="A27" s="26" t="s">
        <v>22</v>
      </c>
      <c r="B27" s="25">
        <v>0</v>
      </c>
      <c r="C27" s="25">
        <v>0</v>
      </c>
      <c r="D27" s="25">
        <f t="shared" si="4"/>
        <v>0</v>
      </c>
      <c r="E27" s="25">
        <v>0</v>
      </c>
      <c r="F27" s="25">
        <v>0</v>
      </c>
      <c r="G27" s="25">
        <f t="shared" si="5"/>
        <v>0</v>
      </c>
    </row>
    <row r="28" spans="1:7" x14ac:dyDescent="0.3">
      <c r="A28" s="27" t="s">
        <v>23</v>
      </c>
      <c r="B28" s="28"/>
      <c r="C28" s="28"/>
      <c r="D28" s="25">
        <f t="shared" si="4"/>
        <v>0</v>
      </c>
      <c r="E28" s="25"/>
      <c r="F28" s="25"/>
      <c r="G28" s="25">
        <f t="shared" si="5"/>
        <v>0</v>
      </c>
    </row>
    <row r="29" spans="1:7" x14ac:dyDescent="0.3">
      <c r="A29" s="29" t="s">
        <v>25</v>
      </c>
      <c r="B29" s="30">
        <f>B9+B19</f>
        <v>51699764.279999994</v>
      </c>
      <c r="C29" s="30">
        <f t="shared" ref="C29:F29" si="6">C9+C19</f>
        <v>63048229.560000002</v>
      </c>
      <c r="D29" s="30">
        <f>B29+C29</f>
        <v>114747993.84</v>
      </c>
      <c r="E29" s="30">
        <f t="shared" si="6"/>
        <v>36630164.130000003</v>
      </c>
      <c r="F29" s="30">
        <f t="shared" si="6"/>
        <v>36653934.030000001</v>
      </c>
      <c r="G29" s="30">
        <f>D29-E29</f>
        <v>78117829.710000008</v>
      </c>
    </row>
    <row r="30" spans="1:7" x14ac:dyDescent="0.3">
      <c r="A30" s="31"/>
      <c r="B30" s="32"/>
      <c r="C30" s="32"/>
      <c r="D30" s="32"/>
      <c r="E30" s="32"/>
      <c r="F30" s="32"/>
      <c r="G30" s="32"/>
    </row>
    <row r="31" spans="1:7" x14ac:dyDescent="0.3">
      <c r="A31" s="33" t="s">
        <v>26</v>
      </c>
    </row>
  </sheetData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</dc:creator>
  <cp:lastModifiedBy>FRANK</cp:lastModifiedBy>
  <dcterms:created xsi:type="dcterms:W3CDTF">2025-08-13T20:36:51Z</dcterms:created>
  <dcterms:modified xsi:type="dcterms:W3CDTF">2025-08-13T20:38:36Z</dcterms:modified>
</cp:coreProperties>
</file>